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ul de prix" sheetId="1" state="visible" r:id="rId2"/>
    <sheet name="Paramètre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<sst xmlns="http://schemas.openxmlformats.org/spreadsheetml/2006/main" count="42" uniqueCount="30">
  <si>
    <t xml:space="preserve">Via le comptoir local</t>
  </si>
  <si>
    <t xml:space="preserve">Variables</t>
  </si>
  <si>
    <t xml:space="preserve">A partir du prix de revient</t>
  </si>
  <si>
    <t xml:space="preserve">OU</t>
  </si>
  <si>
    <t xml:space="preserve">A partir du prix consommateur</t>
  </si>
  <si>
    <t xml:space="preserve">Prix consommateur TTC</t>
  </si>
  <si>
    <t xml:space="preserve">%</t>
  </si>
  <si>
    <t xml:space="preserve">TVA récoltée</t>
  </si>
  <si>
    <t xml:space="preserve">Choisir</t>
  </si>
  <si>
    <t xml:space="preserve">Prix consommateur HT</t>
  </si>
  <si>
    <t xml:space="preserve">🏠</t>
  </si>
  <si>
    <r>
      <rPr>
        <sz val="11"/>
        <color rgb="FF000000"/>
        <rFont val="Arial"/>
        <family val="0"/>
        <charset val="1"/>
      </rPr>
      <t xml:space="preserve">Frais de service HT Responsable de Ruche</t>
    </r>
    <r>
      <rPr>
        <sz val="11"/>
        <rFont val="Cambria"/>
        <family val="0"/>
        <charset val="1"/>
      </rPr>
      <t xml:space="preserve"> (1) (2)</t>
    </r>
  </si>
  <si>
    <t xml:space="preserve">Choisir </t>
  </si>
  <si>
    <r>
      <rPr>
        <sz val="11"/>
        <color rgb="FF000000"/>
        <rFont val="Arial"/>
        <family val="0"/>
        <charset val="1"/>
      </rPr>
      <t xml:space="preserve">Frais de service HT Equanum SAS </t>
    </r>
    <r>
      <rPr>
        <i val="true"/>
        <sz val="11"/>
        <rFont val="Cambria"/>
        <family val="0"/>
        <charset val="1"/>
      </rPr>
      <t xml:space="preserve">(1)</t>
    </r>
    <r>
      <rPr>
        <sz val="11"/>
        <rFont val="Cambria"/>
        <family val="0"/>
        <charset val="1"/>
      </rPr>
      <t xml:space="preserve"> (3)</t>
    </r>
  </si>
  <si>
    <t xml:space="preserve">🚚</t>
  </si>
  <si>
    <t xml:space="preserve">Frais dispatch HT MIPDCV (4)</t>
  </si>
  <si>
    <t xml:space="preserve">Frais collecte HT MIPDCV (4)</t>
  </si>
  <si>
    <t xml:space="preserve">Prix départ + livraison jusqu'à l'entrepôt HT</t>
  </si>
  <si>
    <t xml:space="preserve">🚛</t>
  </si>
  <si>
    <t xml:space="preserve">Frais de livraison jusqu'à l'entrepôt HT / unité</t>
  </si>
  <si>
    <t xml:space="preserve">Frais de livraison jusqu'à l'entrepôt HT / livraison</t>
  </si>
  <si>
    <t xml:space="preserve">Nb unités par envoi</t>
  </si>
  <si>
    <t xml:space="preserve">🚜</t>
  </si>
  <si>
    <t xml:space="preserve">Prix départ exploitation HT</t>
  </si>
  <si>
    <t xml:space="preserve">Attention : Si vous ne collectez pas de TVA, vous ne pourrez pas déduire la TVA facturée par le Responsable de Ruche, EQUANUM et MIPDCV. Prenez-le en compte dans le calcul de votre marge !</t>
  </si>
  <si>
    <t xml:space="preserve">(1) Ces frais sont collectés directement par la plateforme. Ils peuvent variés selon le type de collaboaration chosie (Produits remis ou Produits envoyés)</t>
  </si>
  <si>
    <t xml:space="preserve">(2) La TVA facturée varie selon le statut de l'entreprise de votre Responsable de Ruche. Certains ne facturent pas la TVA. D'autres la facturent à un taux de 20%.</t>
  </si>
  <si>
    <t xml:space="preserve">(3) Equanum SAS est la société de la Ruche Mama. NB : Les frais de service de la Ruche Mama sont toujours facturés avec une TVA à 20% (service)</t>
  </si>
  <si>
    <t xml:space="preserve">(4) MIPDCV est la société du Comptoir. Ces frais sont facturés hors plateforme une fois par mois. NB : Les frais de service de la Ruche Mama sont toujours facturés avec une TVA à 20% (service)</t>
  </si>
  <si>
    <t xml:space="preserve">Remarque : ce tableau est une simple aide à la gestion. Il n’a aucune valeur comptable. Le montant affiché ici pourrait légèrement différé de ce indiqué dans vos factures notamment à cause des règles d’arrondis de TVA.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</si>
</sst>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1]"/>
    <numFmt numFmtId="166" formatCode="0.0%"/>
    <numFmt numFmtId="167" formatCode="#,##0.000\ [$€-1]"/>
    <numFmt numFmtId="168" formatCode="0.00\ %"/>
    <numFmt numFmtId="169" formatCode="0\ %"/>
  </numFmts>
  <fonts count="2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1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18"/>
      <color rgb="FF000000"/>
      <name val="Arial"/>
      <family val="0"/>
      <charset val="1"/>
    </font>
    <font>
      <b val="true"/>
      <sz val="18"/>
      <color rgb="FF1C4587"/>
      <name val="Oswald"/>
      <family val="0"/>
      <charset val="1"/>
    </font>
    <font>
      <sz val="11"/>
      <color rgb="FF000000"/>
      <name val="Arial"/>
      <family val="0"/>
      <charset val="1"/>
    </font>
    <font>
      <sz val="18"/>
      <name val="Arial"/>
      <family val="0"/>
      <charset val="1"/>
    </font>
    <font>
      <sz val="18"/>
      <color rgb="FF000000"/>
      <name val="Arial"/>
      <family val="0"/>
      <charset val="1"/>
    </font>
    <font>
      <sz val="11"/>
      <name val="Cambria"/>
      <family val="0"/>
      <charset val="1"/>
    </font>
    <font>
      <i val="true"/>
      <sz val="11"/>
      <name val="Cambria"/>
      <family val="0"/>
      <charset val="1"/>
    </font>
    <font>
      <i val="true"/>
      <sz val="11"/>
      <color rgb="FFB7B7B7"/>
      <name val="Arial"/>
      <family val="0"/>
      <charset val="1"/>
    </font>
    <font>
      <sz val="11"/>
      <color rgb="FFB7B7B7"/>
      <name val="Arial"/>
      <family val="0"/>
      <charset val="1"/>
    </font>
    <font>
      <i val="true"/>
      <sz val="14"/>
      <color rgb="FF000000"/>
      <name val="Arial"/>
      <family val="0"/>
      <charset val="1"/>
    </font>
    <font>
      <sz val="14"/>
      <color rgb="FF000000"/>
      <name val="Arial"/>
      <family val="0"/>
      <charset val="1"/>
    </font>
    <font>
      <i val="true"/>
      <sz val="11"/>
      <color rgb="FF000000"/>
      <name val="Arial"/>
      <family val="0"/>
      <charset val="1"/>
    </font>
    <font>
      <sz val="14"/>
      <name val="Cambria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45818E"/>
        <bgColor rgb="FF666699"/>
      </patternFill>
    </fill>
    <fill>
      <patternFill patternType="solid">
        <fgColor rgb="FFFFFFFF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FFFFF"/>
      </patternFill>
    </fill>
    <fill>
      <patternFill patternType="solid">
        <fgColor rgb="FFFFF2CC"/>
        <bgColor rgb="FFF3F3F3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/>
      <right style="thin">
        <color rgb="FFFFFFFF"/>
      </right>
      <top style="thin"/>
      <bottom/>
      <diagonal/>
    </border>
    <border diagonalUp="false" diagonalDown="false">
      <left style="thin">
        <color rgb="FFFFFFFF"/>
      </left>
      <right style="thin">
        <color rgb="FFFFFFFF"/>
      </right>
      <top style="thin"/>
      <bottom/>
      <diagonal/>
    </border>
    <border diagonalUp="false" diagonalDown="false">
      <left style="thin">
        <color rgb="FFFFFFFF"/>
      </left>
      <right/>
      <top style="thin"/>
      <bottom/>
      <diagonal/>
    </border>
    <border diagonalUp="false" diagonalDown="false"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false" diagonalDown="false">
      <left/>
      <right style="thin">
        <color rgb="FFFFFFFF"/>
      </right>
      <top style="thin"/>
      <bottom/>
      <diagonal/>
    </border>
    <border diagonalUp="false" diagonalDown="false">
      <left style="thin">
        <color rgb="FFFFFFFF"/>
      </left>
      <right style="thin"/>
      <top style="thin"/>
      <bottom/>
      <diagonal/>
    </border>
    <border diagonalUp="false" diagonalDown="false">
      <left style="thin"/>
      <right style="thin">
        <color rgb="FFFFFFFF"/>
      </right>
      <top/>
      <bottom/>
      <diagonal/>
    </border>
    <border diagonalUp="false" diagonalDown="false">
      <left style="thin">
        <color rgb="FFFFFFFF"/>
      </left>
      <right style="thin"/>
      <top/>
      <bottom/>
      <diagonal/>
    </border>
    <border diagonalUp="false" diagonalDown="false">
      <left style="thin"/>
      <right style="thin">
        <color rgb="FFFFFFFF"/>
      </right>
      <top/>
      <bottom style="thin"/>
      <diagonal/>
    </border>
    <border diagonalUp="false" diagonalDown="false">
      <left style="thin">
        <color rgb="FFFFFFFF"/>
      </left>
      <right style="thin">
        <color rgb="FFFFFFFF"/>
      </right>
      <top/>
      <bottom style="thin"/>
      <diagonal/>
    </border>
    <border diagonalUp="false" diagonalDown="false">
      <left style="thin">
        <color rgb="FFFFFFFF"/>
      </left>
      <right style="thin"/>
      <top/>
      <bottom style="thin"/>
      <diagonal/>
    </border>
    <border diagonalUp="false" diagonalDown="false">
      <left style="thin"/>
      <right style="thin">
        <color rgb="FFF3F3F3"/>
      </right>
      <top/>
      <bottom/>
      <diagonal/>
    </border>
    <border diagonalUp="false" diagonalDown="false">
      <left style="thin">
        <color rgb="FFF3F3F3"/>
      </left>
      <right style="thin">
        <color rgb="FFF3F3F3"/>
      </right>
      <top/>
      <bottom/>
      <diagonal/>
    </border>
    <border diagonalUp="false" diagonalDown="false">
      <left style="thin">
        <color rgb="FFF3F3F3"/>
      </left>
      <right style="thin"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4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3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3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3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3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5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5" fillId="5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6" fillId="6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5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5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5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6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5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3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3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2CC"/>
      <rgbColor rgb="FFF3F3F3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45818E"/>
      <rgbColor rgb="FF003300"/>
      <rgbColor rgb="FF333300"/>
      <rgbColor rgb="FF993300"/>
      <rgbColor rgb="FF993366"/>
      <rgbColor rgb="FF1C458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5.75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54.43"/>
    <col collapsed="false" customWidth="true" hidden="false" outlineLevel="0" max="3" min="3" style="0" width="10.29"/>
    <col collapsed="false" customWidth="true" hidden="false" outlineLevel="0" max="4" min="4" style="0" width="21.14"/>
    <col collapsed="false" customWidth="true" hidden="false" outlineLevel="0" max="5" min="5" style="0" width="23.87"/>
    <col collapsed="false" customWidth="true" hidden="false" outlineLevel="0" max="6" min="6" style="0" width="26.58"/>
    <col collapsed="false" customWidth="true" hidden="false" outlineLevel="0" max="1025" min="7" style="0" width="14.43"/>
  </cols>
  <sheetData>
    <row r="1" customFormat="false" ht="22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31.15" hidden="false" customHeight="true" outlineLevel="0" collapsed="false">
      <c r="A2" s="2"/>
      <c r="B2" s="3"/>
      <c r="C2" s="4" t="s">
        <v>1</v>
      </c>
      <c r="D2" s="5" t="s">
        <v>2</v>
      </c>
      <c r="E2" s="5" t="s">
        <v>3</v>
      </c>
      <c r="F2" s="6" t="s">
        <v>4</v>
      </c>
    </row>
    <row r="3" customFormat="false" ht="36.75" hidden="false" customHeight="true" outlineLevel="0" collapsed="false">
      <c r="A3" s="7"/>
      <c r="B3" s="8" t="s">
        <v>5</v>
      </c>
      <c r="C3" s="9"/>
      <c r="D3" s="10" t="str">
        <f aca="false">IFERROR(D4+D5,"")</f>
        <v/>
      </c>
      <c r="E3" s="11"/>
      <c r="F3" s="12" t="n">
        <v>2.5</v>
      </c>
    </row>
    <row r="4" customFormat="false" ht="36.75" hidden="false" customHeight="true" outlineLevel="0" collapsed="false">
      <c r="A4" s="13" t="s">
        <v>6</v>
      </c>
      <c r="B4" s="14" t="s">
        <v>7</v>
      </c>
      <c r="C4" s="15" t="s">
        <v>8</v>
      </c>
      <c r="D4" s="16" t="str">
        <f aca="false">IFERROR($C4*D5,"Choisir taux")</f>
        <v>Choisir taux</v>
      </c>
      <c r="E4" s="16"/>
      <c r="F4" s="17" t="str">
        <f aca="false">IFERROR(F5*C4,"Choisir taux")</f>
        <v>Choisir taux</v>
      </c>
    </row>
    <row r="5" customFormat="false" ht="36.75" hidden="false" customHeight="true" outlineLevel="0" collapsed="false">
      <c r="A5" s="18"/>
      <c r="B5" s="19" t="s">
        <v>9</v>
      </c>
      <c r="C5" s="20"/>
      <c r="D5" s="21" t="n">
        <f aca="false">SUM(D6:D10)</f>
        <v>6.9</v>
      </c>
      <c r="E5" s="21"/>
      <c r="F5" s="22" t="str">
        <f aca="false">IFERROR(F3/(1+C4),"")</f>
        <v/>
      </c>
    </row>
    <row r="6" customFormat="false" ht="36.75" hidden="false" customHeight="true" outlineLevel="0" collapsed="false">
      <c r="A6" s="23" t="s">
        <v>10</v>
      </c>
      <c r="B6" s="24" t="s">
        <v>11</v>
      </c>
      <c r="C6" s="25" t="s">
        <v>12</v>
      </c>
      <c r="D6" s="26" t="str">
        <f aca="false">IFERROR(C6*D$10/(1-SUM(C$6:C$9)),"Choisir taux")</f>
        <v>Choisir taux</v>
      </c>
      <c r="E6" s="26"/>
      <c r="F6" s="27" t="str">
        <f aca="false">IFERROR(C6*F$5,"Choisir taux")</f>
        <v>Choisir taux</v>
      </c>
    </row>
    <row r="7" customFormat="false" ht="36.75" hidden="false" customHeight="true" outlineLevel="0" collapsed="false">
      <c r="A7" s="28" t="s">
        <v>10</v>
      </c>
      <c r="B7" s="29" t="s">
        <v>13</v>
      </c>
      <c r="C7" s="15" t="s">
        <v>8</v>
      </c>
      <c r="D7" s="16" t="str">
        <f aca="false">IFERROR(C7*D$10/(1-SUM(C$6:C$9)),"Choisir taux")</f>
        <v>Choisir taux</v>
      </c>
      <c r="E7" s="16"/>
      <c r="F7" s="17" t="str">
        <f aca="false">IFERROR(C7*F$5,"Choisir taux")</f>
        <v>Choisir taux</v>
      </c>
    </row>
    <row r="8" customFormat="false" ht="36.75" hidden="false" customHeight="true" outlineLevel="0" collapsed="false">
      <c r="A8" s="28" t="s">
        <v>14</v>
      </c>
      <c r="B8" s="29" t="s">
        <v>15</v>
      </c>
      <c r="C8" s="15" t="s">
        <v>8</v>
      </c>
      <c r="D8" s="16" t="str">
        <f aca="false">IFERROR(C8*D$10/(1-SUM(C$6:C$9)),"Choisir taux")</f>
        <v>Choisir taux</v>
      </c>
      <c r="E8" s="16"/>
      <c r="F8" s="17" t="str">
        <f aca="false">IFERROR(C8*F$5,"Choisir taux")</f>
        <v>Choisir taux</v>
      </c>
    </row>
    <row r="9" customFormat="false" ht="36.75" hidden="false" customHeight="true" outlineLevel="0" collapsed="false">
      <c r="A9" s="30" t="s">
        <v>14</v>
      </c>
      <c r="B9" s="31" t="s">
        <v>16</v>
      </c>
      <c r="C9" s="32" t="s">
        <v>8</v>
      </c>
      <c r="D9" s="33" t="str">
        <f aca="false">IFERROR(C9*D$10/(1-SUM(C$6:C$9)),"Choisir taux")</f>
        <v>Choisir taux</v>
      </c>
      <c r="E9" s="33"/>
      <c r="F9" s="34" t="str">
        <f aca="false">IFERROR(C9*F$5,"Choisir taux")</f>
        <v>Choisir taux</v>
      </c>
    </row>
    <row r="10" customFormat="false" ht="36.75" hidden="false" customHeight="true" outlineLevel="0" collapsed="false">
      <c r="A10" s="35"/>
      <c r="B10" s="36" t="s">
        <v>17</v>
      </c>
      <c r="C10" s="37"/>
      <c r="D10" s="38" t="n">
        <f aca="false">D11+D14</f>
        <v>6.9</v>
      </c>
      <c r="E10" s="39"/>
      <c r="F10" s="40" t="n">
        <f aca="false">IFERROR(F5-SUM(F6:F9),"Choisir taux")</f>
        <v>0</v>
      </c>
    </row>
    <row r="11" customFormat="false" ht="36.75" hidden="false" customHeight="true" outlineLevel="0" collapsed="false">
      <c r="A11" s="28" t="s">
        <v>18</v>
      </c>
      <c r="B11" s="29" t="s">
        <v>19</v>
      </c>
      <c r="C11" s="16"/>
      <c r="D11" s="16" t="n">
        <f aca="false">C12/C13</f>
        <v>0</v>
      </c>
      <c r="E11" s="16"/>
      <c r="F11" s="17" t="n">
        <f aca="false">C11/C13</f>
        <v>0</v>
      </c>
    </row>
    <row r="12" customFormat="false" ht="36.75" hidden="false" customHeight="true" outlineLevel="0" collapsed="false">
      <c r="A12" s="41" t="s">
        <v>18</v>
      </c>
      <c r="B12" s="42" t="s">
        <v>20</v>
      </c>
      <c r="C12" s="43" t="n">
        <v>0</v>
      </c>
      <c r="D12" s="44"/>
      <c r="E12" s="45"/>
      <c r="F12" s="46"/>
    </row>
    <row r="13" customFormat="false" ht="36.75" hidden="false" customHeight="true" outlineLevel="0" collapsed="false">
      <c r="A13" s="41" t="s">
        <v>18</v>
      </c>
      <c r="B13" s="47" t="s">
        <v>21</v>
      </c>
      <c r="C13" s="48" t="n">
        <v>1</v>
      </c>
      <c r="D13" s="49"/>
      <c r="E13" s="47"/>
      <c r="F13" s="50"/>
    </row>
    <row r="14" customFormat="false" ht="36.75" hidden="false" customHeight="true" outlineLevel="0" collapsed="false">
      <c r="A14" s="18" t="s">
        <v>22</v>
      </c>
      <c r="B14" s="51" t="s">
        <v>23</v>
      </c>
      <c r="C14" s="52"/>
      <c r="D14" s="53" t="n">
        <v>6.9</v>
      </c>
      <c r="E14" s="54"/>
      <c r="F14" s="10" t="n">
        <f aca="false">IFERROR(F10-F11,"")</f>
        <v>0</v>
      </c>
    </row>
    <row r="15" customFormat="false" ht="15.75" hidden="false" customHeight="false" outlineLevel="0" collapsed="false">
      <c r="A15" s="55"/>
      <c r="B15" s="56"/>
      <c r="C15" s="56"/>
      <c r="D15" s="56"/>
      <c r="E15" s="56"/>
      <c r="F15" s="56"/>
    </row>
    <row r="16" customFormat="false" ht="106.5" hidden="false" customHeight="true" outlineLevel="0" collapsed="false">
      <c r="A16" s="57" t="s">
        <v>24</v>
      </c>
      <c r="B16" s="57"/>
      <c r="C16" s="57"/>
      <c r="D16" s="57"/>
      <c r="E16" s="57"/>
      <c r="F16" s="57"/>
    </row>
    <row r="17" customFormat="false" ht="106.5" hidden="false" customHeight="true" outlineLevel="0" collapsed="false">
      <c r="A17" s="58" t="s">
        <v>25</v>
      </c>
      <c r="B17" s="58"/>
      <c r="C17" s="58"/>
      <c r="D17" s="58"/>
      <c r="E17" s="58"/>
      <c r="F17" s="58"/>
    </row>
    <row r="18" customFormat="false" ht="106.5" hidden="false" customHeight="true" outlineLevel="0" collapsed="false">
      <c r="A18" s="59" t="s">
        <v>26</v>
      </c>
      <c r="B18" s="59"/>
      <c r="C18" s="59"/>
      <c r="D18" s="59"/>
      <c r="E18" s="59"/>
      <c r="F18" s="59"/>
    </row>
    <row r="19" customFormat="false" ht="106.5" hidden="false" customHeight="true" outlineLevel="0" collapsed="false">
      <c r="A19" s="59" t="s">
        <v>27</v>
      </c>
      <c r="B19" s="59"/>
      <c r="C19" s="59"/>
      <c r="D19" s="59"/>
      <c r="E19" s="59"/>
      <c r="F19" s="59"/>
    </row>
    <row r="20" customFormat="false" ht="106.5" hidden="false" customHeight="true" outlineLevel="0" collapsed="false">
      <c r="A20" s="59" t="s">
        <v>28</v>
      </c>
      <c r="B20" s="59"/>
      <c r="C20" s="59"/>
      <c r="D20" s="59"/>
      <c r="E20" s="59"/>
      <c r="F20" s="59"/>
    </row>
    <row r="21" customFormat="false" ht="106.5" hidden="false" customHeight="true" outlineLevel="0" collapsed="false">
      <c r="A21" s="59"/>
      <c r="B21" s="59"/>
      <c r="C21" s="59"/>
      <c r="D21" s="59"/>
      <c r="E21" s="59"/>
      <c r="F21" s="59"/>
    </row>
    <row r="22" customFormat="false" ht="106.5" hidden="false" customHeight="true" outlineLevel="0" collapsed="false">
      <c r="A22" s="60" t="s">
        <v>29</v>
      </c>
      <c r="B22" s="60"/>
      <c r="C22" s="60"/>
      <c r="D22" s="60"/>
      <c r="E22" s="60"/>
      <c r="F22" s="60"/>
    </row>
    <row r="23" customFormat="false" ht="15.75" hidden="false" customHeight="false" outlineLevel="0" collapsed="false">
      <c r="A23" s="61"/>
      <c r="B23" s="62"/>
      <c r="C23" s="62"/>
      <c r="D23" s="62"/>
      <c r="E23" s="62"/>
      <c r="F23" s="62"/>
    </row>
    <row r="24" customFormat="false" ht="15.75" hidden="false" customHeight="false" outlineLevel="0" collapsed="false">
      <c r="A24" s="61"/>
      <c r="B24" s="62"/>
      <c r="C24" s="62"/>
      <c r="D24" s="62"/>
      <c r="E24" s="62"/>
      <c r="F24" s="62"/>
    </row>
    <row r="25" customFormat="false" ht="15.75" hidden="false" customHeight="false" outlineLevel="0" collapsed="false">
      <c r="A25" s="61"/>
      <c r="B25" s="62"/>
      <c r="C25" s="62"/>
      <c r="D25" s="62"/>
      <c r="E25" s="62"/>
      <c r="F25" s="62"/>
    </row>
  </sheetData>
  <mergeCells count="8">
    <mergeCell ref="A1:F1"/>
    <mergeCell ref="A16:F16"/>
    <mergeCell ref="A17:F17"/>
    <mergeCell ref="A18:F18"/>
    <mergeCell ref="A19:F19"/>
    <mergeCell ref="A20:F20"/>
    <mergeCell ref="A21:F21"/>
    <mergeCell ref="A22:F22"/>
  </mergeCells>
  <dataValidations count="5">
    <dataValidation allowBlank="true" operator="between" showDropDown="false" showErrorMessage="false" showInputMessage="false" sqref="C6" type="list">
      <formula1>Paramètres!$B$1:$B$9</formula1>
      <formula2>0</formula2>
    </dataValidation>
    <dataValidation allowBlank="true" operator="between" showDropDown="false" showErrorMessage="false" showInputMessage="false" sqref="C8" type="list">
      <formula1>Paramètres!$D$1:$D$9</formula1>
      <formula2>0</formula2>
    </dataValidation>
    <dataValidation allowBlank="true" operator="between" showDropDown="false" showErrorMessage="false" showInputMessage="false" sqref="C9" type="list">
      <formula1>Paramètres!$E$1:$E$10</formula1>
      <formula2>0</formula2>
    </dataValidation>
    <dataValidation allowBlank="true" operator="between" showDropDown="false" showErrorMessage="false" showInputMessage="false" sqref="C7" type="list">
      <formula1>Paramètres!$C$1:$C$9</formula1>
      <formula2>0</formula2>
    </dataValidation>
    <dataValidation allowBlank="true" operator="between" showDropDown="false" showErrorMessage="false" showInputMessage="false" sqref="C4" type="list">
      <formula1>Paramètres!$A$1:$A$9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025" min="1" style="0" width="14.43"/>
  </cols>
  <sheetData>
    <row r="1" customFormat="false" ht="15.75" hidden="false" customHeight="false" outlineLevel="0" collapsed="false">
      <c r="A1" s="63" t="s">
        <v>8</v>
      </c>
      <c r="B1" s="64" t="s">
        <v>12</v>
      </c>
      <c r="C1" s="64" t="s">
        <v>8</v>
      </c>
      <c r="D1" s="64" t="s">
        <v>8</v>
      </c>
      <c r="E1" s="64" t="s">
        <v>8</v>
      </c>
    </row>
    <row r="2" customFormat="false" ht="15.75" hidden="false" customHeight="false" outlineLevel="0" collapsed="false">
      <c r="A2" s="65" t="n">
        <v>0.055</v>
      </c>
      <c r="B2" s="66" t="n">
        <v>0.0835</v>
      </c>
      <c r="C2" s="65" t="n">
        <v>0.1165</v>
      </c>
      <c r="D2" s="67" t="n">
        <v>0.1</v>
      </c>
      <c r="E2" s="68" t="n">
        <v>0.05</v>
      </c>
    </row>
    <row r="3" customFormat="false" ht="15.75" hidden="false" customHeight="false" outlineLevel="0" collapsed="false">
      <c r="A3" s="67" t="n">
        <v>0.1</v>
      </c>
      <c r="B3" s="67" t="n">
        <v>0.12</v>
      </c>
      <c r="C3" s="67" t="n">
        <v>0.12</v>
      </c>
      <c r="E3" s="67" t="n">
        <v>0.1</v>
      </c>
    </row>
    <row r="4" customFormat="false" ht="15.75" hidden="false" customHeight="false" outlineLevel="0" collapsed="false">
      <c r="A4" s="67" t="n">
        <v>0.2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LibreOffice/6.0.6.2$MacOSX_X86_64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2020-06-01T13:43:06Z</dcterms:modified>
  <cp:revision>1</cp:revision>
  <dc:subject/>
  <dc:title/>
</cp:coreProperties>
</file>